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<sst xmlns="http://schemas.openxmlformats.org/spreadsheetml/2006/main" count="54" uniqueCount="54">
  <si>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</si>
  <si>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</si>
  <si>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</si>
  <si>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</si>
  <si>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</si>
  <si>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</si>
  <si>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</si>
  <si>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</si>
  <si>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</si>
  <si>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</si>
  <si>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</si>
  <si>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</si>
  <si>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</si>
  <si>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</si>
  <si>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</si>
  <si>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</si>
  <si>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</si>
  <si>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</si>
  <si>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</si>
  <si>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</si>
  <si>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</si>
  <si>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</si>
  <si>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</si>
  <si>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</si>
  <si>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</si>
  <si>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</si>
  <si>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</si>
  <si>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</si>
  <si>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</si>
  <si>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</si>
  <si>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</si>
  <si>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</si>
  <si>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</si>
  <si>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</si>
  <si>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</si>
  <si>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</si>
  <si>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</si>
  <si>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</si>
  <si>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</si>
  <si>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</si>
  <si>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7400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</si>
  <si>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</si>
  <si>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</si>
  <si>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</si>
  <si>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</si>
  <si>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</si>
  <si>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</si>
  <si>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</si>
  <si>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</si>
  <si>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</si>
  <si>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</si>
  <si>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</si>
  <si>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</si>
  <si>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станом на 19 березня 2018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</si>
</sst>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1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0" fontId="25" fillId="0" borderId="12" xfId="63" applyFont="1" applyFill="1" applyBorder="1" applyAlignment="1" applyProtection="1">
      <alignment horizontal="left" vertical="center" wrapText="1"/>
      <protection/>
    </xf>
    <xf numFmtId="188" fontId="23" fillId="0" borderId="12" xfId="56" applyNumberFormat="1" applyFont="1" applyFill="1" applyBorder="1" applyAlignment="1">
      <alignment horizontal="right" vertical="center" wrapText="1" shrinkToFit="1"/>
      <protection/>
    </xf>
    <xf numFmtId="188" fontId="23" fillId="0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9" fontId="25" fillId="0" borderId="18" xfId="56" applyNumberFormat="1" applyFont="1" applyFill="1" applyBorder="1" applyAlignment="1" applyProtection="1">
      <alignment horizontal="right" vertical="center"/>
      <protection hidden="1"/>
    </xf>
    <xf numFmtId="0" fontId="25" fillId="0" borderId="12" xfId="56" applyFont="1" applyFill="1" applyBorder="1" applyAlignment="1" applyProtection="1">
      <alignment horizontal="center" vertical="center" wrapText="1"/>
      <protection hidden="1"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0" fontId="2" fillId="0" borderId="0" xfId="0" applyFont="1" applyAlignment="1">
      <alignment vertical="center"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191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56" applyNumberFormat="1" applyFont="1" applyFill="1" applyBorder="1" applyAlignment="1">
      <alignment horizontal="center" vertical="center" wrapText="1" shrinkToFit="1"/>
      <protection/>
    </xf>
    <xf numFmtId="191" fontId="24" fillId="0" borderId="17" xfId="56" applyNumberFormat="1" applyFont="1" applyFill="1" applyBorder="1" applyAlignment="1">
      <alignment horizontal="center" vertical="center" wrapText="1" shrinkToFit="1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6.0039062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1" t="s">
        <v>24</v>
      </c>
      <c r="B1" s="61"/>
      <c r="C1" s="61"/>
      <c r="D1" s="61"/>
      <c r="E1" s="61"/>
    </row>
    <row r="2" spans="1:5" s="32" customFormat="1" ht="22.5">
      <c r="A2" s="61" t="s">
        <v>53</v>
      </c>
      <c r="B2" s="61"/>
      <c r="C2" s="61"/>
      <c r="D2" s="61"/>
      <c r="E2" s="61"/>
    </row>
    <row r="3" spans="1:5" s="32" customFormat="1" ht="12" customHeight="1" thickBot="1">
      <c r="A3" s="1"/>
      <c r="B3" s="2"/>
      <c r="C3" s="34"/>
      <c r="D3" s="34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46</v>
      </c>
      <c r="D4" s="7" t="s">
        <v>21</v>
      </c>
      <c r="E4" s="8" t="s">
        <v>4</v>
      </c>
    </row>
    <row r="5" spans="1:5" s="32" customFormat="1" ht="23.25" customHeight="1" thickBot="1">
      <c r="A5" s="62" t="s">
        <v>6</v>
      </c>
      <c r="B5" s="63"/>
      <c r="C5" s="63"/>
      <c r="D5" s="63"/>
      <c r="E5" s="64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8510</v>
      </c>
      <c r="D6" s="11">
        <f>D7+D8</f>
        <v>9096.3</v>
      </c>
      <c r="E6" s="12">
        <f>D6/C6*100</f>
        <v>106.88954171562865</v>
      </c>
    </row>
    <row r="7" spans="1:5" s="32" customFormat="1" ht="30.75" customHeight="1">
      <c r="A7" s="13">
        <v>11010000</v>
      </c>
      <c r="B7" s="14" t="s">
        <v>10</v>
      </c>
      <c r="C7" s="15">
        <v>8510</v>
      </c>
      <c r="D7" s="15">
        <v>9080.3</v>
      </c>
      <c r="E7" s="15">
        <f>D7/C7*100</f>
        <v>106.70152761457108</v>
      </c>
    </row>
    <row r="8" spans="1:5" s="32" customFormat="1" ht="39" customHeight="1" thickBot="1">
      <c r="A8" s="16" t="s">
        <v>23</v>
      </c>
      <c r="B8" s="17" t="s">
        <v>22</v>
      </c>
      <c r="C8" s="36"/>
      <c r="D8" s="36">
        <v>16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66</v>
      </c>
      <c r="D9" s="11">
        <f>D10+D12+D11</f>
        <v>302.1</v>
      </c>
      <c r="E9" s="12">
        <f>D9/C9*100</f>
        <v>457.7272727272728</v>
      </c>
    </row>
    <row r="10" spans="1:5" s="32" customFormat="1" ht="41.25" customHeight="1">
      <c r="A10" s="30" t="s">
        <v>25</v>
      </c>
      <c r="B10" s="31" t="s">
        <v>26</v>
      </c>
      <c r="C10" s="15"/>
      <c r="D10" s="15">
        <v>10.7</v>
      </c>
      <c r="E10" s="39"/>
    </row>
    <row r="11" spans="1:5" s="32" customFormat="1" ht="28.5" customHeight="1">
      <c r="A11" s="37" t="s">
        <v>31</v>
      </c>
      <c r="B11" s="38" t="s">
        <v>32</v>
      </c>
      <c r="C11" s="39">
        <v>46</v>
      </c>
      <c r="D11" s="39">
        <v>87.9</v>
      </c>
      <c r="E11" s="39">
        <f>D11/C11*100</f>
        <v>191.08695652173915</v>
      </c>
    </row>
    <row r="12" spans="1:5" s="32" customFormat="1" ht="28.5" customHeight="1" thickBot="1">
      <c r="A12" s="40" t="s">
        <v>29</v>
      </c>
      <c r="B12" s="41" t="s">
        <v>30</v>
      </c>
      <c r="C12" s="36">
        <v>20</v>
      </c>
      <c r="D12" s="36">
        <v>203.5</v>
      </c>
      <c r="E12" s="39"/>
    </row>
    <row r="13" spans="1:5" s="32" customFormat="1" ht="28.5" customHeight="1" hidden="1" thickBot="1">
      <c r="A13" s="9" t="s">
        <v>42</v>
      </c>
      <c r="B13" s="10" t="s">
        <v>43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44</v>
      </c>
      <c r="B14" s="31" t="s">
        <v>45</v>
      </c>
      <c r="C14" s="15"/>
      <c r="D14" s="52"/>
      <c r="E14" s="15"/>
    </row>
    <row r="15" spans="1:5" s="32" customFormat="1" ht="19.5" thickBot="1">
      <c r="A15" s="18"/>
      <c r="B15" s="19" t="s">
        <v>8</v>
      </c>
      <c r="C15" s="35">
        <f>C6+C9+C13</f>
        <v>8576</v>
      </c>
      <c r="D15" s="35">
        <f>D6+D9+D13</f>
        <v>9398.4</v>
      </c>
      <c r="E15" s="20">
        <f aca="true" t="shared" si="0" ref="E15:E21">D15/C15*100</f>
        <v>109.58955223880598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130667.7</v>
      </c>
      <c r="D16" s="11">
        <f>D17+D20+D18+D19</f>
        <v>93278</v>
      </c>
      <c r="E16" s="11">
        <f t="shared" si="0"/>
        <v>71.38565996034215</v>
      </c>
    </row>
    <row r="17" spans="1:5" s="32" customFormat="1" ht="24.75" customHeight="1">
      <c r="A17" s="21">
        <v>41020000</v>
      </c>
      <c r="B17" s="22" t="s">
        <v>47</v>
      </c>
      <c r="C17" s="23">
        <v>3471.9</v>
      </c>
      <c r="D17" s="23">
        <v>2700.3</v>
      </c>
      <c r="E17" s="23">
        <f t="shared" si="0"/>
        <v>77.77585759958524</v>
      </c>
    </row>
    <row r="18" spans="1:5" s="32" customFormat="1" ht="24.75" customHeight="1">
      <c r="A18" s="24">
        <v>41030000</v>
      </c>
      <c r="B18" s="25" t="s">
        <v>48</v>
      </c>
      <c r="C18" s="26">
        <v>19911.2</v>
      </c>
      <c r="D18" s="26">
        <v>19911.2</v>
      </c>
      <c r="E18" s="26">
        <f t="shared" si="0"/>
        <v>100</v>
      </c>
    </row>
    <row r="19" spans="1:5" s="32" customFormat="1" ht="24.75" customHeight="1">
      <c r="A19" s="24">
        <v>41040000</v>
      </c>
      <c r="B19" s="56" t="s">
        <v>49</v>
      </c>
      <c r="C19" s="57">
        <v>1256.1</v>
      </c>
      <c r="D19" s="57">
        <v>1096.7</v>
      </c>
      <c r="E19" s="26">
        <f t="shared" si="0"/>
        <v>87.30992755353874</v>
      </c>
    </row>
    <row r="20" spans="1:5" s="32" customFormat="1" ht="25.5" customHeight="1" thickBot="1">
      <c r="A20" s="24">
        <v>41050000</v>
      </c>
      <c r="B20" s="25" t="s">
        <v>50</v>
      </c>
      <c r="C20" s="26">
        <v>106028.5</v>
      </c>
      <c r="D20" s="26">
        <v>69569.8</v>
      </c>
      <c r="E20" s="26">
        <f t="shared" si="0"/>
        <v>65.61424522651929</v>
      </c>
    </row>
    <row r="21" spans="1:5" s="32" customFormat="1" ht="29.25" customHeight="1" thickBot="1">
      <c r="A21" s="27"/>
      <c r="B21" s="28" t="s">
        <v>9</v>
      </c>
      <c r="C21" s="29">
        <f>C16+C15</f>
        <v>139243.7</v>
      </c>
      <c r="D21" s="29">
        <f>D16+D15</f>
        <v>102676.4</v>
      </c>
      <c r="E21" s="20">
        <f t="shared" si="0"/>
        <v>73.73863234027822</v>
      </c>
    </row>
    <row r="22" spans="1:5" ht="41.25" customHeight="1" thickBot="1">
      <c r="A22" s="5"/>
      <c r="B22" s="42" t="s">
        <v>28</v>
      </c>
      <c r="C22" s="43"/>
      <c r="D22" s="43">
        <v>0</v>
      </c>
      <c r="E22" s="44">
        <f aca="true" t="shared" si="1" ref="E22:E34">IF(C22=0,"",IF(D22/C22*100&gt;=200,"В/100",D22/C22*100))</f>
      </c>
    </row>
    <row r="23" spans="1:5" ht="21.75" customHeight="1" thickBot="1">
      <c r="A23" s="65" t="s">
        <v>11</v>
      </c>
      <c r="B23" s="66"/>
      <c r="C23" s="66"/>
      <c r="D23" s="66"/>
      <c r="E23" s="67"/>
    </row>
    <row r="24" spans="1:5" ht="22.5" customHeight="1">
      <c r="A24" s="45" t="s">
        <v>33</v>
      </c>
      <c r="B24" s="46" t="s">
        <v>12</v>
      </c>
      <c r="C24" s="58">
        <v>1288.016</v>
      </c>
      <c r="D24" s="58">
        <v>739.54727</v>
      </c>
      <c r="E24" s="50">
        <f t="shared" si="1"/>
        <v>57.41755304281935</v>
      </c>
    </row>
    <row r="25" spans="1:5" ht="30" customHeight="1">
      <c r="A25" s="45" t="s">
        <v>34</v>
      </c>
      <c r="B25" s="46" t="s">
        <v>13</v>
      </c>
      <c r="C25" s="58">
        <v>27070.218</v>
      </c>
      <c r="D25" s="58">
        <v>18781.46141</v>
      </c>
      <c r="E25" s="50">
        <f t="shared" si="1"/>
        <v>69.38053254687495</v>
      </c>
    </row>
    <row r="26" spans="1:5" ht="19.5" customHeight="1">
      <c r="A26" s="45" t="s">
        <v>35</v>
      </c>
      <c r="B26" s="46" t="s">
        <v>14</v>
      </c>
      <c r="C26" s="58">
        <v>22529.95965</v>
      </c>
      <c r="D26" s="58">
        <v>15722.12054</v>
      </c>
      <c r="E26" s="50">
        <f t="shared" si="1"/>
        <v>69.78317220377266</v>
      </c>
    </row>
    <row r="27" spans="1:5" ht="25.5" customHeight="1">
      <c r="A27" s="45" t="s">
        <v>36</v>
      </c>
      <c r="B27" s="46" t="s">
        <v>20</v>
      </c>
      <c r="C27" s="58">
        <v>97485.59556</v>
      </c>
      <c r="D27" s="58">
        <v>61105.44593</v>
      </c>
      <c r="E27" s="50">
        <f t="shared" si="1"/>
        <v>62.68151266757261</v>
      </c>
    </row>
    <row r="28" spans="1:5" ht="25.5" customHeight="1">
      <c r="A28" s="45" t="s">
        <v>37</v>
      </c>
      <c r="B28" s="46" t="s">
        <v>15</v>
      </c>
      <c r="C28" s="58">
        <v>1780.741</v>
      </c>
      <c r="D28" s="58">
        <v>894.87569</v>
      </c>
      <c r="E28" s="50">
        <f>IF(C28=0,"",IF(D28/C28*100&gt;=200,"В/100",D28/C28*100))</f>
        <v>50.25299524186841</v>
      </c>
    </row>
    <row r="29" spans="1:5" ht="25.5" customHeight="1">
      <c r="A29" s="45" t="s">
        <v>38</v>
      </c>
      <c r="B29" s="46" t="s">
        <v>16</v>
      </c>
      <c r="C29" s="58">
        <v>378.965</v>
      </c>
      <c r="D29" s="58">
        <v>243.45258</v>
      </c>
      <c r="E29" s="50">
        <f>IF(C29=0,"",IF(D29/C29*100&gt;=200,"В/100",D29/C29*100))</f>
        <v>64.24144182180413</v>
      </c>
    </row>
    <row r="30" spans="1:5" ht="21" customHeight="1">
      <c r="A30" s="45" t="s">
        <v>39</v>
      </c>
      <c r="B30" s="46" t="s">
        <v>27</v>
      </c>
      <c r="C30" s="58">
        <v>18</v>
      </c>
      <c r="D30" s="58"/>
      <c r="E30" s="50">
        <f t="shared" si="1"/>
        <v>0</v>
      </c>
    </row>
    <row r="31" spans="1:5" ht="24" customHeight="1" hidden="1">
      <c r="A31" s="45" t="s">
        <v>40</v>
      </c>
      <c r="B31" s="46" t="s">
        <v>17</v>
      </c>
      <c r="C31" s="58"/>
      <c r="D31" s="58"/>
      <c r="E31" s="50">
        <f t="shared" si="1"/>
      </c>
    </row>
    <row r="32" spans="1:5" ht="30" customHeight="1">
      <c r="A32" s="45" t="s">
        <v>41</v>
      </c>
      <c r="B32" s="46" t="s">
        <v>52</v>
      </c>
      <c r="C32" s="59">
        <v>85</v>
      </c>
      <c r="D32" s="58"/>
      <c r="E32" s="50">
        <f t="shared" si="1"/>
        <v>0</v>
      </c>
    </row>
    <row r="33" spans="1:5" ht="29.25" customHeight="1" thickBot="1">
      <c r="A33" s="16" t="s">
        <v>51</v>
      </c>
      <c r="B33" s="47" t="s">
        <v>18</v>
      </c>
      <c r="C33" s="60">
        <v>3912.443</v>
      </c>
      <c r="D33" s="58">
        <v>2645.532</v>
      </c>
      <c r="E33" s="51">
        <f t="shared" si="1"/>
        <v>67.61841642165777</v>
      </c>
    </row>
    <row r="34" spans="1:5" s="33" customFormat="1" ht="23.25" customHeight="1" thickBot="1">
      <c r="A34" s="48"/>
      <c r="B34" s="49" t="s">
        <v>19</v>
      </c>
      <c r="C34" s="54">
        <f>SUM(C24:C33)</f>
        <v>154548.93821000002</v>
      </c>
      <c r="D34" s="55">
        <f>SUM(D24:D33)</f>
        <v>100132.43542000001</v>
      </c>
      <c r="E34" s="44">
        <f t="shared" si="1"/>
        <v>64.79011540276048</v>
      </c>
    </row>
    <row r="35" spans="1:5" ht="12.75">
      <c r="A35" s="32"/>
      <c r="B35" s="32"/>
      <c r="C35" s="53"/>
      <c r="D35" s="53"/>
      <c r="E35" s="32"/>
    </row>
    <row r="36" spans="1:5" ht="12.75">
      <c r="A36" s="32"/>
      <c r="B36" s="32"/>
      <c r="C36" s="32"/>
      <c r="D36" s="32"/>
      <c r="E36" s="32"/>
    </row>
    <row r="37" spans="1:5" ht="12.75">
      <c r="A37" s="32"/>
      <c r="B37" s="32"/>
      <c r="C37" s="32"/>
      <c r="D37" s="32"/>
      <c r="E37" s="32"/>
    </row>
    <row r="38" spans="1:5" ht="12.75">
      <c r="A38" s="32"/>
      <c r="B38" s="32"/>
      <c r="C38" s="32"/>
      <c r="D38" s="32"/>
      <c r="E38" s="32"/>
    </row>
    <row r="39" spans="1:5" ht="12.75">
      <c r="A39" s="32"/>
      <c r="B39" s="32"/>
      <c r="C39" s="32"/>
      <c r="D39" s="32"/>
      <c r="E39" s="32"/>
    </row>
    <row r="40" spans="1:5" ht="12.75">
      <c r="A40" s="32"/>
      <c r="B40" s="32"/>
      <c r="C40" s="32"/>
      <c r="D40" s="32"/>
      <c r="E40" s="32"/>
    </row>
    <row r="41" spans="1:5" ht="12.75">
      <c r="A41" s="32"/>
      <c r="B41" s="32"/>
      <c r="C41" s="32"/>
      <c r="D41" s="32"/>
      <c r="E41" s="32"/>
    </row>
    <row r="42" spans="1:5" ht="12.75">
      <c r="A42" s="32"/>
      <c r="B42" s="32"/>
      <c r="C42" s="32"/>
      <c r="D42" s="32"/>
      <c r="E42" s="32"/>
    </row>
    <row r="43" spans="1:5" ht="12.75">
      <c r="A43" s="32"/>
      <c r="B43" s="32"/>
      <c r="C43" s="32"/>
      <c r="D43" s="32"/>
      <c r="E43" s="32"/>
    </row>
    <row r="44" spans="1:5" ht="12.75">
      <c r="A44" s="32"/>
      <c r="B44" s="32"/>
      <c r="C44" s="32"/>
      <c r="D44" s="32"/>
      <c r="E44" s="32"/>
    </row>
    <row r="45" spans="1:5" ht="12.75">
      <c r="A45" s="32"/>
      <c r="B45" s="32"/>
      <c r="C45" s="32"/>
      <c r="D45" s="32"/>
      <c r="E45" s="32"/>
    </row>
    <row r="46" spans="1:5" ht="12.75">
      <c r="A46" s="32"/>
      <c r="B46" s="32"/>
      <c r="C46" s="32"/>
      <c r="D46" s="32"/>
      <c r="E46" s="32"/>
    </row>
    <row r="47" spans="1:5" ht="12.75">
      <c r="A47" s="32"/>
      <c r="B47" s="32"/>
      <c r="C47" s="32"/>
      <c r="D47" s="32"/>
      <c r="E47" s="32"/>
    </row>
    <row r="48" spans="1:5" ht="12.75">
      <c r="A48" s="32"/>
      <c r="B48" s="32"/>
      <c r="C48" s="32"/>
      <c r="D48" s="32"/>
      <c r="E48" s="32"/>
    </row>
    <row r="49" spans="1:5" ht="12.75">
      <c r="A49" s="32"/>
      <c r="B49" s="32"/>
      <c r="C49" s="32"/>
      <c r="D49" s="32"/>
      <c r="E49" s="32"/>
    </row>
    <row r="50" spans="1:5" ht="12.75">
      <c r="A50" s="32"/>
      <c r="B50" s="32"/>
      <c r="C50" s="32"/>
      <c r="D50" s="32"/>
      <c r="E50" s="32"/>
    </row>
    <row r="51" spans="1:5" ht="12.75">
      <c r="A51" s="32"/>
      <c r="B51" s="32"/>
      <c r="C51" s="32"/>
      <c r="D51" s="32"/>
      <c r="E51" s="32"/>
    </row>
    <row r="52" spans="1:5" ht="12.75">
      <c r="A52" s="32"/>
      <c r="B52" s="32"/>
      <c r="C52" s="32"/>
      <c r="D52" s="32"/>
      <c r="E52" s="32"/>
    </row>
    <row r="53" spans="1:5" ht="12.75">
      <c r="A53" s="32"/>
      <c r="B53" s="32"/>
      <c r="C53" s="32"/>
      <c r="D53" s="32"/>
      <c r="E53" s="32"/>
    </row>
    <row r="54" spans="1:5" ht="12.75">
      <c r="A54" s="32"/>
      <c r="B54" s="32"/>
      <c r="C54" s="32"/>
      <c r="D54" s="32"/>
      <c r="E54" s="32"/>
    </row>
    <row r="55" spans="1:5" ht="12.75">
      <c r="A55" s="32"/>
      <c r="B55" s="32"/>
      <c r="C55" s="32"/>
      <c r="D55" s="32"/>
      <c r="E55" s="32"/>
    </row>
    <row r="56" spans="1:5" ht="12.75">
      <c r="A56" s="32"/>
      <c r="B56" s="32"/>
      <c r="C56" s="32"/>
      <c r="D56" s="32"/>
      <c r="E56" s="32"/>
    </row>
    <row r="57" spans="1:5" ht="12.75">
      <c r="A57" s="32"/>
      <c r="B57" s="32"/>
      <c r="C57" s="32"/>
      <c r="D57" s="32"/>
      <c r="E57" s="32"/>
    </row>
    <row r="58" spans="1:5" ht="12.75">
      <c r="A58" s="32"/>
      <c r="B58" s="32"/>
      <c r="C58" s="32"/>
      <c r="D58" s="32"/>
      <c r="E58" s="32"/>
    </row>
    <row r="59" spans="1:5" ht="12.75">
      <c r="A59" s="32"/>
      <c r="B59" s="32"/>
      <c r="C59" s="32"/>
      <c r="D59" s="32"/>
      <c r="E59" s="32"/>
    </row>
    <row r="60" spans="1:5" ht="12.75">
      <c r="A60" s="32"/>
      <c r="B60" s="32"/>
      <c r="C60" s="32"/>
      <c r="D60" s="32"/>
      <c r="E60" s="32"/>
    </row>
    <row r="61" spans="1:5" ht="12.75">
      <c r="A61" s="32"/>
      <c r="B61" s="32"/>
      <c r="C61" s="32"/>
      <c r="D61" s="32"/>
      <c r="E61" s="32"/>
    </row>
    <row r="62" spans="1:5" ht="12.75">
      <c r="A62" s="32"/>
      <c r="B62" s="32"/>
      <c r="C62" s="32"/>
      <c r="D62" s="32"/>
      <c r="E62" s="32"/>
    </row>
    <row r="63" spans="1:5" ht="12.75">
      <c r="A63" s="32"/>
      <c r="B63" s="32"/>
      <c r="C63" s="32"/>
      <c r="D63" s="32"/>
      <c r="E63" s="32"/>
    </row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2018-03-12T14:54:48Z</cp:lastPrinted>
  <dcterms:created xsi:type="dcterms:W3CDTF">2015-04-06T06:03:14Z</dcterms:created>
  <dcterms:modified xsi:type="dcterms:W3CDTF">2018-03-21T09:09:09Z</dcterms:modified>
  <cp:category/>
  <cp:version/>
  <cp:contentType/>
  <cp:contentStatus/>
</cp:coreProperties>
</file>